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3" r:id="rId1"/>
    <sheet name="2кв" sheetId="24" r:id="rId2"/>
  </sheets>
  <definedNames>
    <definedName name="_xlnm.Print_Area" localSheetId="0">'1кв'!$A$1:$E$51</definedName>
    <definedName name="_xlnm.Print_Area" localSheetId="1">'2кв'!$A$1:$E$50</definedName>
  </definedNames>
  <calcPr calcId="152511"/>
</workbook>
</file>

<file path=xl/calcChain.xml><?xml version="1.0" encoding="utf-8"?>
<calcChain xmlns="http://schemas.openxmlformats.org/spreadsheetml/2006/main">
  <c r="B44" i="24" l="1"/>
  <c r="B48" i="24"/>
  <c r="B47" i="24"/>
  <c r="E23" i="24"/>
  <c r="E22" i="24"/>
  <c r="E26" i="24" s="1"/>
  <c r="B49" i="24" s="1"/>
  <c r="B50" i="24" l="1"/>
  <c r="B49" i="23"/>
  <c r="B48" i="23"/>
  <c r="E23" i="23"/>
  <c r="E22" i="23"/>
  <c r="E27" i="23" s="1"/>
  <c r="B50" i="23" s="1"/>
  <c r="B51" i="23" l="1"/>
</calcChain>
</file>

<file path=xl/sharedStrings.xml><?xml version="1.0" encoding="utf-8"?>
<sst xmlns="http://schemas.openxmlformats.org/spreadsheetml/2006/main" count="115" uniqueCount="58">
  <si>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</si>
  <si>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</si>
  <si>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</si>
  <si>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</si>
  <si>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</si>
  <si>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</si>
  <si>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</si>
  <si>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</si>
  <si>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</si>
  <si>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</si>
  <si>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</si>
  <si>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</si>
  <si>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</si>
  <si>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</si>
  <si>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</si>
  <si>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</si>
  <si>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</si>
  <si>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</si>
  <si>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</si>
  <si>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</si>
  <si>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</si>
  <si>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</si>
  <si>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</si>
  <si>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</si>
  <si>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</si>
  <si>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</si>
  <si>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Сорокиной Надежды Дмитриевны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</si>
  <si>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</si>
  <si>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</si>
  <si>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</si>
  <si>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</si>
  <si>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</si>
  <si>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</si>
  <si>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</si>
  <si>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Заказчик - Собственники МКД, в лице председателя совета МКД Сорокиной Н.Д.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</si>
  <si>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</si>
  <si>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</si>
  <si>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</si>
  <si>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</si>
  <si>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</si>
  <si>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</si>
  <si>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</si>
  <si>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</si>
  <si>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интернет Квант-телеком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</si>
  <si>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</si>
  <si>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 А.</t>
  </si>
  <si>
    <t>Общая площадь квартир - 311,2м2</t>
  </si>
  <si>
    <t>интернет Ростелеком</t>
  </si>
  <si>
    <t>Предъявлено населению 20389,83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</si>
  <si>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</si>
  <si>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</si>
  <si>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</si>
  <si>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</si>
  <si>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восемнадцать тысяч восемьсот семьдесят рублей 02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</si>
  <si>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</si>
  <si>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</si>
  <si>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</si>
  <si>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восемнадцать тысяч четыреста шестьдесят пять рублей 24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</si>
</sst>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9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3.75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49</v>
      </c>
      <c r="B3" s="38"/>
      <c r="C3" s="38"/>
      <c r="D3" s="38"/>
      <c r="E3" s="38"/>
    </row>
    <row r="4" spans="1:5" s="1" customFormat="1" ht="15.75" x14ac:dyDescent="0.25">
      <c r="A4" s="21" t="s">
        <v>13</v>
      </c>
      <c r="B4" s="4"/>
      <c r="C4" s="4"/>
      <c r="D4" s="26"/>
      <c r="E4" s="25" t="s">
        <v>50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0" t="s">
        <v>25</v>
      </c>
      <c r="B7" s="40"/>
      <c r="C7" s="40"/>
      <c r="D7" s="40"/>
      <c r="E7" s="4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30.75" customHeight="1" x14ac:dyDescent="0.25">
      <c r="A10" s="43" t="s">
        <v>14</v>
      </c>
      <c r="B10" s="44"/>
      <c r="C10" s="44"/>
      <c r="D10" s="44"/>
      <c r="E10" s="44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ht="17.25" customHeight="1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19.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44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8" ht="27.6" customHeight="1" x14ac:dyDescent="0.25">
      <c r="A17" s="39" t="s">
        <v>17</v>
      </c>
      <c r="B17" s="39"/>
      <c r="C17" s="39"/>
      <c r="D17" s="39"/>
      <c r="E17" s="39"/>
    </row>
    <row r="18" spans="1:8" ht="60.75" customHeight="1" x14ac:dyDescent="0.25">
      <c r="A18" s="39" t="s">
        <v>28</v>
      </c>
      <c r="B18" s="39"/>
      <c r="C18" s="39"/>
      <c r="D18" s="39"/>
      <c r="E18" s="39"/>
    </row>
    <row r="19" spans="1:8" ht="31.5" customHeight="1" x14ac:dyDescent="0.25">
      <c r="A19" s="41" t="s">
        <v>29</v>
      </c>
      <c r="B19" s="41"/>
      <c r="C19" s="41"/>
      <c r="D19" s="41"/>
      <c r="E19" s="41"/>
    </row>
    <row r="20" spans="1:8" ht="24" customHeight="1" x14ac:dyDescent="0.25">
      <c r="A20" s="41"/>
      <c r="B20" s="41"/>
      <c r="C20" s="41"/>
      <c r="D20" s="41"/>
      <c r="E20" s="41"/>
      <c r="F20" s="2">
        <v>311.2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15.29</v>
      </c>
      <c r="E22" s="7">
        <f>D22*F20*G20</f>
        <v>14274.743999999999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4.3600000000000003</v>
      </c>
      <c r="E23" s="7">
        <f>D23*F20*3</f>
        <v>4070.4960000000001</v>
      </c>
    </row>
    <row r="24" spans="1:8" x14ac:dyDescent="0.25">
      <c r="A24" s="6" t="s">
        <v>31</v>
      </c>
      <c r="B24" s="8" t="s">
        <v>32</v>
      </c>
      <c r="C24" s="3" t="s">
        <v>33</v>
      </c>
      <c r="D24" s="3"/>
      <c r="E24" s="7">
        <v>206.78</v>
      </c>
    </row>
    <row r="25" spans="1:8" s="34" customFormat="1" ht="60" x14ac:dyDescent="0.25">
      <c r="A25" s="30" t="s">
        <v>51</v>
      </c>
      <c r="B25" s="31" t="s">
        <v>52</v>
      </c>
      <c r="C25" s="32" t="s">
        <v>33</v>
      </c>
      <c r="D25" s="32"/>
      <c r="E25" s="33">
        <v>318</v>
      </c>
    </row>
    <row r="26" spans="1:8" x14ac:dyDescent="0.25">
      <c r="A26" s="6"/>
      <c r="B26" s="8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18870.019999999997</v>
      </c>
    </row>
    <row r="29" spans="1:8" ht="30.75" customHeight="1" x14ac:dyDescent="0.25">
      <c r="A29" s="47" t="s">
        <v>53</v>
      </c>
      <c r="B29" s="47"/>
      <c r="C29" s="47"/>
      <c r="D29" s="47"/>
      <c r="E29" s="47"/>
    </row>
    <row r="30" spans="1:8" ht="30" customHeight="1" x14ac:dyDescent="0.25">
      <c r="A30" s="39" t="s">
        <v>21</v>
      </c>
      <c r="B30" s="39"/>
      <c r="C30" s="39"/>
      <c r="D30" s="39"/>
      <c r="E30" s="39"/>
    </row>
    <row r="31" spans="1:8" x14ac:dyDescent="0.25">
      <c r="A31" s="39" t="s">
        <v>20</v>
      </c>
      <c r="B31" s="39"/>
      <c r="C31" s="39"/>
      <c r="D31" s="39"/>
      <c r="E31" s="39"/>
      <c r="F31" s="13"/>
      <c r="G31" s="13"/>
      <c r="H31" s="14"/>
    </row>
    <row r="32" spans="1:8" ht="32.25" customHeight="1" x14ac:dyDescent="0.25">
      <c r="A32" s="39" t="s">
        <v>30</v>
      </c>
      <c r="B32" s="39"/>
      <c r="C32" s="39"/>
      <c r="D32" s="39"/>
      <c r="E32" s="39"/>
      <c r="F32" s="13"/>
      <c r="G32" s="13"/>
      <c r="H32" s="13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39" t="s">
        <v>18</v>
      </c>
      <c r="B35" s="39"/>
      <c r="C35" s="39"/>
      <c r="D35" s="39"/>
      <c r="E35" s="39"/>
    </row>
    <row r="36" spans="1:5" x14ac:dyDescent="0.25">
      <c r="A36" s="49" t="s">
        <v>45</v>
      </c>
      <c r="B36" s="49"/>
      <c r="C36" s="49"/>
      <c r="D36" s="49"/>
      <c r="E36" s="49"/>
    </row>
    <row r="37" spans="1:5" x14ac:dyDescent="0.25">
      <c r="B37" s="46" t="s">
        <v>19</v>
      </c>
      <c r="C37" s="46"/>
      <c r="D37" s="46"/>
      <c r="E37" s="5" t="s">
        <v>6</v>
      </c>
    </row>
    <row r="38" spans="1:5" x14ac:dyDescent="0.25">
      <c r="A38" s="23"/>
      <c r="B38" s="23"/>
      <c r="C38" s="23"/>
      <c r="D38" s="23"/>
      <c r="E38" s="23"/>
    </row>
    <row r="39" spans="1:5" x14ac:dyDescent="0.25">
      <c r="A39" s="49" t="s">
        <v>34</v>
      </c>
      <c r="B39" s="49"/>
      <c r="C39" s="49"/>
      <c r="D39" s="49"/>
      <c r="E39" s="49"/>
    </row>
    <row r="40" spans="1:5" x14ac:dyDescent="0.25">
      <c r="B40" s="46" t="s">
        <v>19</v>
      </c>
      <c r="C40" s="46"/>
      <c r="D40" s="46"/>
      <c r="E40" s="5" t="s">
        <v>6</v>
      </c>
    </row>
    <row r="43" spans="1:5" x14ac:dyDescent="0.25">
      <c r="A43" s="18" t="s">
        <v>46</v>
      </c>
    </row>
    <row r="44" spans="1:5" x14ac:dyDescent="0.25">
      <c r="A44" s="13" t="s">
        <v>35</v>
      </c>
    </row>
    <row r="45" spans="1:5" x14ac:dyDescent="0.25">
      <c r="A45" s="2" t="s">
        <v>40</v>
      </c>
      <c r="B45" s="15">
        <v>12975.44</v>
      </c>
    </row>
    <row r="46" spans="1:5" ht="19.5" customHeight="1" x14ac:dyDescent="0.25">
      <c r="A46" s="22" t="s">
        <v>48</v>
      </c>
      <c r="B46" s="16"/>
    </row>
    <row r="47" spans="1:5" x14ac:dyDescent="0.25">
      <c r="A47" s="2" t="s">
        <v>36</v>
      </c>
      <c r="B47" s="16">
        <v>20728.82</v>
      </c>
    </row>
    <row r="48" spans="1:5" x14ac:dyDescent="0.25">
      <c r="A48" s="2" t="s">
        <v>43</v>
      </c>
      <c r="B48" s="16">
        <f>3*100</f>
        <v>300</v>
      </c>
    </row>
    <row r="49" spans="1:2" x14ac:dyDescent="0.25">
      <c r="A49" s="2" t="s">
        <v>47</v>
      </c>
      <c r="B49" s="16">
        <f>150*3</f>
        <v>450</v>
      </c>
    </row>
    <row r="50" spans="1:2" ht="30" x14ac:dyDescent="0.25">
      <c r="A50" s="22" t="s">
        <v>38</v>
      </c>
      <c r="B50" s="16">
        <f>E27</f>
        <v>18870.019999999997</v>
      </c>
    </row>
    <row r="51" spans="1:2" x14ac:dyDescent="0.25">
      <c r="A51" s="17" t="s">
        <v>37</v>
      </c>
      <c r="B51" s="19">
        <f>B45+B47+B48+B49-B50</f>
        <v>15584.240000000005</v>
      </c>
    </row>
    <row r="54" spans="1:2" x14ac:dyDescent="0.25">
      <c r="B54" s="2">
        <v>12975.44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22" zoomScaleSheetLayoutView="100" workbookViewId="0">
      <selection activeCell="H28" sqref="H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3.75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54</v>
      </c>
      <c r="B3" s="38"/>
      <c r="C3" s="38"/>
      <c r="D3" s="38"/>
      <c r="E3" s="38"/>
    </row>
    <row r="4" spans="1:5" s="1" customFormat="1" ht="15.75" x14ac:dyDescent="0.25">
      <c r="A4" s="21" t="s">
        <v>13</v>
      </c>
      <c r="B4" s="4"/>
      <c r="C4" s="4"/>
      <c r="D4" s="26"/>
      <c r="E4" s="25" t="s">
        <v>55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0" t="s">
        <v>25</v>
      </c>
      <c r="B7" s="40"/>
      <c r="C7" s="40"/>
      <c r="D7" s="40"/>
      <c r="E7" s="4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30.75" customHeight="1" x14ac:dyDescent="0.25">
      <c r="A10" s="43" t="s">
        <v>14</v>
      </c>
      <c r="B10" s="44"/>
      <c r="C10" s="44"/>
      <c r="D10" s="44"/>
      <c r="E10" s="44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ht="17.25" customHeight="1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19.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44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8" ht="27.6" customHeight="1" x14ac:dyDescent="0.25">
      <c r="A17" s="39" t="s">
        <v>17</v>
      </c>
      <c r="B17" s="39"/>
      <c r="C17" s="39"/>
      <c r="D17" s="39"/>
      <c r="E17" s="39"/>
    </row>
    <row r="18" spans="1:8" ht="60.75" customHeight="1" x14ac:dyDescent="0.25">
      <c r="A18" s="39" t="s">
        <v>28</v>
      </c>
      <c r="B18" s="39"/>
      <c r="C18" s="39"/>
      <c r="D18" s="39"/>
      <c r="E18" s="39"/>
    </row>
    <row r="19" spans="1:8" ht="31.5" customHeight="1" x14ac:dyDescent="0.25">
      <c r="A19" s="41" t="s">
        <v>29</v>
      </c>
      <c r="B19" s="41"/>
      <c r="C19" s="41"/>
      <c r="D19" s="41"/>
      <c r="E19" s="41"/>
    </row>
    <row r="20" spans="1:8" ht="24" customHeight="1" x14ac:dyDescent="0.25">
      <c r="A20" s="41"/>
      <c r="B20" s="41"/>
      <c r="C20" s="41"/>
      <c r="D20" s="41"/>
      <c r="E20" s="41"/>
      <c r="F20" s="2">
        <v>311.2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15.29</v>
      </c>
      <c r="E22" s="7">
        <f>D22*F20*G20</f>
        <v>14274.743999999999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4.3600000000000003</v>
      </c>
      <c r="E23" s="7">
        <f>D23*F20*3</f>
        <v>4070.4960000000001</v>
      </c>
    </row>
    <row r="24" spans="1:8" x14ac:dyDescent="0.25">
      <c r="A24" s="6" t="s">
        <v>31</v>
      </c>
      <c r="B24" s="8" t="s">
        <v>56</v>
      </c>
      <c r="C24" s="3" t="s">
        <v>33</v>
      </c>
      <c r="D24" s="3"/>
      <c r="E24" s="7">
        <v>120</v>
      </c>
    </row>
    <row r="25" spans="1:8" x14ac:dyDescent="0.25">
      <c r="A25" s="6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18465.239999999998</v>
      </c>
    </row>
    <row r="28" spans="1:8" ht="30.75" customHeight="1" x14ac:dyDescent="0.25">
      <c r="A28" s="50" t="s">
        <v>57</v>
      </c>
      <c r="B28" s="50"/>
      <c r="C28" s="50"/>
      <c r="D28" s="50"/>
      <c r="E28" s="50"/>
    </row>
    <row r="29" spans="1:8" ht="30" customHeight="1" x14ac:dyDescent="0.25">
      <c r="A29" s="39" t="s">
        <v>21</v>
      </c>
      <c r="B29" s="39"/>
      <c r="C29" s="39"/>
      <c r="D29" s="39"/>
      <c r="E29" s="39"/>
    </row>
    <row r="30" spans="1:8" x14ac:dyDescent="0.25">
      <c r="A30" s="39" t="s">
        <v>20</v>
      </c>
      <c r="B30" s="39"/>
      <c r="C30" s="39"/>
      <c r="D30" s="39"/>
      <c r="E30" s="39"/>
      <c r="F30" s="13"/>
      <c r="G30" s="13"/>
      <c r="H30" s="14"/>
    </row>
    <row r="31" spans="1:8" ht="32.25" customHeight="1" x14ac:dyDescent="0.25">
      <c r="A31" s="39" t="s">
        <v>30</v>
      </c>
      <c r="B31" s="39"/>
      <c r="C31" s="39"/>
      <c r="D31" s="39"/>
      <c r="E31" s="39"/>
      <c r="F31" s="13"/>
      <c r="G31" s="13"/>
      <c r="H31" s="13"/>
    </row>
    <row r="32" spans="1:8" x14ac:dyDescent="0.25">
      <c r="A32" s="39" t="s">
        <v>18</v>
      </c>
      <c r="B32" s="39"/>
      <c r="C32" s="39"/>
      <c r="D32" s="39"/>
      <c r="E32" s="39"/>
    </row>
    <row r="33" spans="1:5" x14ac:dyDescent="0.25">
      <c r="A33" s="48" t="s">
        <v>5</v>
      </c>
      <c r="B33" s="48"/>
      <c r="C33" s="48"/>
      <c r="D33" s="48"/>
      <c r="E33" s="48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9" t="s">
        <v>45</v>
      </c>
      <c r="B35" s="49"/>
      <c r="C35" s="49"/>
      <c r="D35" s="49"/>
      <c r="E35" s="49"/>
    </row>
    <row r="36" spans="1:5" x14ac:dyDescent="0.25">
      <c r="B36" s="46" t="s">
        <v>19</v>
      </c>
      <c r="C36" s="46"/>
      <c r="D36" s="46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9" t="s">
        <v>34</v>
      </c>
      <c r="B38" s="49"/>
      <c r="C38" s="49"/>
      <c r="D38" s="49"/>
      <c r="E38" s="49"/>
    </row>
    <row r="39" spans="1:5" x14ac:dyDescent="0.25">
      <c r="B39" s="46" t="s">
        <v>19</v>
      </c>
      <c r="C39" s="46"/>
      <c r="D39" s="46"/>
      <c r="E39" s="5" t="s">
        <v>6</v>
      </c>
    </row>
    <row r="42" spans="1:5" x14ac:dyDescent="0.25">
      <c r="A42" s="18" t="s">
        <v>46</v>
      </c>
    </row>
    <row r="43" spans="1:5" x14ac:dyDescent="0.25">
      <c r="A43" s="13" t="s">
        <v>35</v>
      </c>
    </row>
    <row r="44" spans="1:5" x14ac:dyDescent="0.25">
      <c r="A44" s="2" t="s">
        <v>40</v>
      </c>
      <c r="B44" s="15">
        <f>'1кв'!B51</f>
        <v>15584.240000000005</v>
      </c>
    </row>
    <row r="45" spans="1:5" ht="19.5" customHeight="1" x14ac:dyDescent="0.25">
      <c r="A45" s="27" t="s">
        <v>48</v>
      </c>
      <c r="B45" s="16"/>
    </row>
    <row r="46" spans="1:5" x14ac:dyDescent="0.25">
      <c r="A46" s="2" t="s">
        <v>36</v>
      </c>
      <c r="B46" s="16">
        <v>20389.830000000002</v>
      </c>
    </row>
    <row r="47" spans="1:5" x14ac:dyDescent="0.25">
      <c r="A47" s="2" t="s">
        <v>43</v>
      </c>
      <c r="B47" s="16">
        <f>3*100</f>
        <v>300</v>
      </c>
    </row>
    <row r="48" spans="1:5" x14ac:dyDescent="0.25">
      <c r="A48" s="2" t="s">
        <v>47</v>
      </c>
      <c r="B48" s="16">
        <f>150*3</f>
        <v>450</v>
      </c>
    </row>
    <row r="49" spans="1:2" ht="30" x14ac:dyDescent="0.25">
      <c r="A49" s="27" t="s">
        <v>38</v>
      </c>
      <c r="B49" s="16">
        <f>E26</f>
        <v>18465.239999999998</v>
      </c>
    </row>
    <row r="50" spans="1:2" x14ac:dyDescent="0.25">
      <c r="A50" s="17" t="s">
        <v>37</v>
      </c>
      <c r="B50" s="19">
        <f>B44+B46+B47+B48-B49</f>
        <v>18258.830000000009</v>
      </c>
    </row>
    <row r="53" spans="1:2" x14ac:dyDescent="0.25">
      <c r="B53" s="2">
        <v>12975.44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2024-08-12T13:31:57Z</dcterms:modified>
</cp:coreProperties>
</file>